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9875" windowHeight="7710" activeTab="2"/>
  </bookViews>
  <sheets>
    <sheet name="K52 CLC KHĐT" sheetId="1" r:id="rId1"/>
    <sheet name="K52 Kiem toan CLC" sheetId="2" r:id="rId2"/>
    <sheet name="K52 QTKD CLC" sheetId="3" r:id="rId3"/>
  </sheets>
  <calcPr calcId="144525"/>
</workbook>
</file>

<file path=xl/calcChain.xml><?xml version="1.0" encoding="utf-8"?>
<calcChain xmlns="http://schemas.openxmlformats.org/spreadsheetml/2006/main">
  <c r="I7" i="1" l="1"/>
  <c r="I9" i="3" l="1"/>
  <c r="D12" i="3" s="1"/>
  <c r="D13" i="3" s="1"/>
  <c r="I7" i="2"/>
  <c r="D9" i="2" s="1"/>
  <c r="D10" i="2" s="1"/>
  <c r="J5" i="1"/>
  <c r="J6" i="1"/>
  <c r="J4" i="1"/>
  <c r="D10" i="1"/>
  <c r="D11" i="1" l="1"/>
</calcChain>
</file>

<file path=xl/sharedStrings.xml><?xml version="1.0" encoding="utf-8"?>
<sst xmlns="http://schemas.openxmlformats.org/spreadsheetml/2006/main" count="140" uniqueCount="81">
  <si>
    <t>Mã SV</t>
  </si>
  <si>
    <t>Ngày sinh</t>
  </si>
  <si>
    <t>18K4161019</t>
  </si>
  <si>
    <t>Hà Vỹ</t>
  </si>
  <si>
    <t>Phúc</t>
  </si>
  <si>
    <t>13/08/2000</t>
  </si>
  <si>
    <t>18K4161008</t>
  </si>
  <si>
    <t>Nguyễn Thị Tố</t>
  </si>
  <si>
    <t>Như</t>
  </si>
  <si>
    <t>26/10/2000</t>
  </si>
  <si>
    <t>18K4161025</t>
  </si>
  <si>
    <t>Nguyễn Quốc</t>
  </si>
  <si>
    <t>Anh</t>
  </si>
  <si>
    <t>09/07/2000</t>
  </si>
  <si>
    <t>18K4191001</t>
  </si>
  <si>
    <t>Dương Ánh</t>
  </si>
  <si>
    <t>Minh</t>
  </si>
  <si>
    <t>17/09/2000</t>
  </si>
  <si>
    <t>18K4191002</t>
  </si>
  <si>
    <t>Dương Thị</t>
  </si>
  <si>
    <t>Nhi</t>
  </si>
  <si>
    <t>28/04/2000</t>
  </si>
  <si>
    <t>18K4191019</t>
  </si>
  <si>
    <t>Nguyễn Thị phương</t>
  </si>
  <si>
    <t>Thanh</t>
  </si>
  <si>
    <t>8.62</t>
  </si>
  <si>
    <t>Nhung</t>
  </si>
  <si>
    <t>18K4171040</t>
  </si>
  <si>
    <t>Trương Thị Minh</t>
  </si>
  <si>
    <t>Tâm</t>
  </si>
  <si>
    <t>30/05/2000</t>
  </si>
  <si>
    <t>18K4171041</t>
  </si>
  <si>
    <t>Võ Thị</t>
  </si>
  <si>
    <t>05/11/2000</t>
  </si>
  <si>
    <t>18K4171018</t>
  </si>
  <si>
    <t>Nguyễn Thị Thu</t>
  </si>
  <si>
    <t>Hà</t>
  </si>
  <si>
    <t>05/01/2000</t>
  </si>
  <si>
    <t>18K4171031</t>
  </si>
  <si>
    <t>Nguyễn Hạnh</t>
  </si>
  <si>
    <t>Nguyên</t>
  </si>
  <si>
    <t>29/04/2000</t>
  </si>
  <si>
    <t>18K4171032</t>
  </si>
  <si>
    <t>Trần Thùy</t>
  </si>
  <si>
    <t>06/06/2000</t>
  </si>
  <si>
    <t>Rèn luyện</t>
  </si>
  <si>
    <t>Xuất sắc</t>
  </si>
  <si>
    <t>Tốt</t>
  </si>
  <si>
    <t>Giỏi</t>
  </si>
  <si>
    <t>Stt</t>
  </si>
  <si>
    <t>Họ</t>
  </si>
  <si>
    <t>Tên</t>
  </si>
  <si>
    <t>Điểm TBC</t>
  </si>
  <si>
    <t>Loại
 Học bổng</t>
  </si>
  <si>
    <t>Số tiền 
HB/1 tháng</t>
  </si>
  <si>
    <t>Số tiền 
HB/5 tháng</t>
  </si>
  <si>
    <t>HỌC KỲ 1 NĂM HỌC 2019-2020</t>
  </si>
  <si>
    <t>DANH SÁCH SINH VIÊN NHẬN HỌC BỔNG K52 CLC KIỂM TOÁN</t>
  </si>
  <si>
    <t>Số tiền chi học bổng (đ)/tháng</t>
  </si>
  <si>
    <t>Số tiền thực cấp (đ)/tháng</t>
  </si>
  <si>
    <t>Người lập bảng</t>
  </si>
  <si>
    <t>Phòng Công tác sinh viên</t>
  </si>
  <si>
    <t>Kế toán trưởng</t>
  </si>
  <si>
    <t xml:space="preserve">              Hiệu trưởng</t>
  </si>
  <si>
    <t>Số tiền thiếu (đ)/tháng</t>
  </si>
  <si>
    <t>Tổng</t>
  </si>
  <si>
    <t>Rèn
 luyện</t>
  </si>
  <si>
    <t>Ghi chú</t>
  </si>
  <si>
    <t>Không cấp HB</t>
  </si>
  <si>
    <t>DANH SÁCH SINH VIÊN NHẬN HỌC BỔNG K52 CLC QUẢN TRỊ KINH DOANH</t>
  </si>
  <si>
    <t>DANH SÁCH SINH VIÊN NHẬN HỌC BỔNG K52 CLC KẾ HOẠCH ĐẦU TƯ</t>
  </si>
  <si>
    <t>7.92</t>
  </si>
  <si>
    <t>8.63</t>
  </si>
  <si>
    <t>8.00</t>
  </si>
  <si>
    <t>9.23</t>
  </si>
  <si>
    <t>9.13</t>
  </si>
  <si>
    <t>9.01</t>
  </si>
  <si>
    <t>9.11</t>
  </si>
  <si>
    <t>8.98</t>
  </si>
  <si>
    <t>8.61</t>
  </si>
  <si>
    <t>8.55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</si>
</sst>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0;[Red]0.00"/>
    <numFmt numFmtId="166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left"/>
    </xf>
    <xf numFmtId="165" fontId="5" fillId="0" borderId="2" xfId="0" applyNumberFormat="1" applyFont="1" applyFill="1" applyBorder="1" applyAlignment="1" applyProtection="1">
      <alignment horizontal="center"/>
    </xf>
    <xf numFmtId="166" fontId="5" fillId="0" borderId="2" xfId="1" applyNumberFormat="1" applyFont="1" applyFill="1" applyBorder="1" applyAlignment="1" applyProtection="1">
      <alignment horizontal="center"/>
    </xf>
    <xf numFmtId="0" fontId="6" fillId="0" borderId="0" xfId="0" applyFont="1"/>
    <xf numFmtId="166" fontId="2" fillId="0" borderId="5" xfId="0" applyNumberFormat="1" applyFont="1" applyBorder="1"/>
    <xf numFmtId="0" fontId="5" fillId="0" borderId="9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7" fillId="0" borderId="5" xfId="0" applyFont="1" applyBorder="1"/>
    <xf numFmtId="166" fontId="7" fillId="0" borderId="5" xfId="0" applyNumberFormat="1" applyFont="1" applyBorder="1"/>
    <xf numFmtId="166" fontId="5" fillId="0" borderId="3" xfId="1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/>
    <xf numFmtId="0" fontId="2" fillId="0" borderId="11" xfId="0" applyFont="1" applyBorder="1"/>
    <xf numFmtId="166" fontId="2" fillId="0" borderId="11" xfId="0" applyNumberFormat="1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4"/>
  <sheetViews>
    <sheetView workbookViewId="0">
      <selection activeCell="C14" sqref="C14"/>
    </sheetView>
  </sheetViews>
  <sheetFormatPr defaultRowHeight="15.75" x14ac:dyDescent="0.25"/>
  <cols>
    <col min="1" max="1" width="5.140625" style="5" customWidth="1"/>
    <col min="2" max="2" width="12.5703125" style="5" customWidth="1"/>
    <col min="3" max="3" width="29.5703125" style="5" customWidth="1"/>
    <col min="4" max="4" width="15.5703125" style="5" customWidth="1"/>
    <col min="5" max="6" width="12.5703125" style="5" customWidth="1"/>
    <col min="7" max="7" width="11.7109375" style="5" customWidth="1"/>
    <col min="8" max="8" width="9.140625" style="5"/>
    <col min="9" max="9" width="13.7109375" style="5" bestFit="1" customWidth="1"/>
    <col min="10" max="10" width="17.5703125" style="5" hidden="1" customWidth="1"/>
    <col min="11" max="11" width="16.140625" style="5" customWidth="1"/>
    <col min="12" max="16384" width="9.140625" style="5"/>
  </cols>
  <sheetData>
    <row r="1" spans="1:251" ht="21" customHeight="1" x14ac:dyDescent="0.25">
      <c r="B1" s="27" t="s">
        <v>70</v>
      </c>
      <c r="C1" s="27"/>
      <c r="D1" s="27"/>
      <c r="E1" s="27"/>
      <c r="F1" s="27"/>
      <c r="G1" s="27"/>
      <c r="H1" s="27"/>
    </row>
    <row r="2" spans="1:251" ht="21" customHeight="1" x14ac:dyDescent="0.25">
      <c r="B2" s="6"/>
      <c r="C2" s="28" t="s">
        <v>56</v>
      </c>
      <c r="D2" s="28"/>
      <c r="E2" s="28"/>
      <c r="F2" s="28"/>
      <c r="G2" s="28"/>
    </row>
    <row r="3" spans="1:251" s="8" customFormat="1" ht="52.5" customHeight="1" x14ac:dyDescent="0.25">
      <c r="A3" s="1" t="s">
        <v>49</v>
      </c>
      <c r="B3" s="1" t="s">
        <v>0</v>
      </c>
      <c r="C3" s="2" t="s">
        <v>50</v>
      </c>
      <c r="D3" s="3" t="s">
        <v>51</v>
      </c>
      <c r="E3" s="1" t="s">
        <v>1</v>
      </c>
      <c r="F3" s="1" t="s">
        <v>52</v>
      </c>
      <c r="G3" s="1" t="s">
        <v>45</v>
      </c>
      <c r="H3" s="4" t="s">
        <v>53</v>
      </c>
      <c r="I3" s="4" t="s">
        <v>54</v>
      </c>
      <c r="J3" s="4" t="s">
        <v>55</v>
      </c>
      <c r="K3" s="4" t="s">
        <v>67</v>
      </c>
    </row>
    <row r="4" spans="1:251" ht="18" customHeight="1" x14ac:dyDescent="0.25">
      <c r="A4" s="9">
        <v>1</v>
      </c>
      <c r="B4" s="9" t="s">
        <v>2</v>
      </c>
      <c r="C4" s="10" t="s">
        <v>3</v>
      </c>
      <c r="D4" s="11" t="s">
        <v>4</v>
      </c>
      <c r="E4" s="9" t="s">
        <v>5</v>
      </c>
      <c r="F4" s="12" t="s">
        <v>72</v>
      </c>
      <c r="G4" s="12" t="s">
        <v>46</v>
      </c>
      <c r="H4" s="12" t="s">
        <v>48</v>
      </c>
      <c r="I4" s="13">
        <v>1112500</v>
      </c>
      <c r="J4" s="13">
        <f>I4*5</f>
        <v>5562500</v>
      </c>
      <c r="K4" s="1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ht="18" customHeight="1" x14ac:dyDescent="0.25">
      <c r="A5" s="9">
        <v>2</v>
      </c>
      <c r="B5" s="9" t="s">
        <v>10</v>
      </c>
      <c r="C5" s="10" t="s">
        <v>11</v>
      </c>
      <c r="D5" s="11" t="s">
        <v>12</v>
      </c>
      <c r="E5" s="9" t="s">
        <v>13</v>
      </c>
      <c r="F5" s="12" t="s">
        <v>73</v>
      </c>
      <c r="G5" s="12" t="s">
        <v>46</v>
      </c>
      <c r="H5" s="12" t="s">
        <v>48</v>
      </c>
      <c r="I5" s="13">
        <v>1112500</v>
      </c>
      <c r="J5" s="13">
        <f t="shared" ref="J5:J6" si="0">I5*5</f>
        <v>5562500</v>
      </c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ht="18" customHeight="1" x14ac:dyDescent="0.25">
      <c r="A6" s="9">
        <v>3</v>
      </c>
      <c r="B6" s="9" t="s">
        <v>6</v>
      </c>
      <c r="C6" s="10" t="s">
        <v>7</v>
      </c>
      <c r="D6" s="11" t="s">
        <v>8</v>
      </c>
      <c r="E6" s="9" t="s">
        <v>9</v>
      </c>
      <c r="F6" s="12" t="s">
        <v>71</v>
      </c>
      <c r="G6" s="12" t="s">
        <v>46</v>
      </c>
      <c r="H6" s="12"/>
      <c r="I6" s="13"/>
      <c r="J6" s="13">
        <f t="shared" si="0"/>
        <v>0</v>
      </c>
      <c r="K6" s="13" t="s">
        <v>68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251" x14ac:dyDescent="0.25">
      <c r="H7" s="25" t="s">
        <v>65</v>
      </c>
      <c r="I7" s="26">
        <f>SUM(I4:I6)</f>
        <v>2225000</v>
      </c>
    </row>
    <row r="9" spans="1:251" s="7" customFormat="1" x14ac:dyDescent="0.25">
      <c r="C9" s="1" t="s">
        <v>58</v>
      </c>
      <c r="D9" s="15">
        <v>1632000</v>
      </c>
    </row>
    <row r="10" spans="1:251" s="7" customFormat="1" x14ac:dyDescent="0.25">
      <c r="C10" s="1" t="s">
        <v>59</v>
      </c>
      <c r="D10" s="15">
        <f>I7</f>
        <v>2225000</v>
      </c>
    </row>
    <row r="11" spans="1:251" s="7" customFormat="1" ht="18.75" customHeight="1" x14ac:dyDescent="0.25">
      <c r="C11" s="1" t="s">
        <v>64</v>
      </c>
      <c r="D11" s="15">
        <f>D9-D10</f>
        <v>-593000</v>
      </c>
    </row>
    <row r="12" spans="1:251" customFormat="1" ht="15" x14ac:dyDescent="0.25"/>
    <row r="13" spans="1:251" s="6" customFormat="1" x14ac:dyDescent="0.25">
      <c r="B13" s="6" t="s">
        <v>60</v>
      </c>
      <c r="D13" s="6" t="s">
        <v>61</v>
      </c>
      <c r="G13" s="6" t="s">
        <v>62</v>
      </c>
      <c r="I13" s="6" t="s">
        <v>63</v>
      </c>
    </row>
    <row r="14" spans="1:251" s="14" customFormat="1" x14ac:dyDescent="0.25"/>
  </sheetData>
  <mergeCells count="2">
    <mergeCell ref="B1:H1"/>
    <mergeCell ref="C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2"/>
  <sheetViews>
    <sheetView workbookViewId="0">
      <selection activeCell="C9" sqref="C9"/>
    </sheetView>
  </sheetViews>
  <sheetFormatPr defaultRowHeight="15.75" x14ac:dyDescent="0.25"/>
  <cols>
    <col min="1" max="1" width="6.140625" style="14" customWidth="1"/>
    <col min="2" max="2" width="21" style="14" customWidth="1"/>
    <col min="3" max="3" width="31.5703125" style="14" customWidth="1"/>
    <col min="4" max="4" width="17.28515625" style="14" customWidth="1"/>
    <col min="5" max="5" width="12.5703125" style="14" customWidth="1"/>
    <col min="6" max="6" width="11.28515625" style="14" customWidth="1"/>
    <col min="7" max="8" width="9.140625" style="14"/>
    <col min="9" max="9" width="14" style="14" customWidth="1"/>
    <col min="10" max="10" width="13.7109375" style="14" hidden="1" customWidth="1"/>
    <col min="11" max="11" width="17.85546875" style="14" customWidth="1"/>
    <col min="12" max="16384" width="9.140625" style="14"/>
  </cols>
  <sheetData>
    <row r="1" spans="1:249" s="5" customFormat="1" ht="21" customHeight="1" x14ac:dyDescent="0.25">
      <c r="B1" s="27" t="s">
        <v>57</v>
      </c>
      <c r="C1" s="27"/>
      <c r="D1" s="27"/>
      <c r="E1" s="27"/>
      <c r="F1" s="27"/>
      <c r="G1" s="27"/>
      <c r="H1" s="27"/>
    </row>
    <row r="2" spans="1:249" s="5" customFormat="1" ht="21" customHeight="1" x14ac:dyDescent="0.25">
      <c r="B2" s="6"/>
      <c r="C2" s="28" t="s">
        <v>56</v>
      </c>
      <c r="D2" s="28"/>
      <c r="E2" s="28"/>
      <c r="F2" s="28"/>
      <c r="G2" s="28"/>
    </row>
    <row r="3" spans="1:249" s="8" customFormat="1" ht="52.5" customHeight="1" x14ac:dyDescent="0.25">
      <c r="A3" s="1" t="s">
        <v>49</v>
      </c>
      <c r="B3" s="1" t="s">
        <v>0</v>
      </c>
      <c r="C3" s="2" t="s">
        <v>50</v>
      </c>
      <c r="D3" s="3" t="s">
        <v>51</v>
      </c>
      <c r="E3" s="1" t="s">
        <v>1</v>
      </c>
      <c r="F3" s="1" t="s">
        <v>52</v>
      </c>
      <c r="G3" s="1" t="s">
        <v>45</v>
      </c>
      <c r="H3" s="4" t="s">
        <v>53</v>
      </c>
      <c r="I3" s="4" t="s">
        <v>54</v>
      </c>
      <c r="J3" s="4" t="s">
        <v>55</v>
      </c>
      <c r="K3" s="4" t="s">
        <v>67</v>
      </c>
    </row>
    <row r="4" spans="1:249" ht="18" customHeight="1" x14ac:dyDescent="0.25">
      <c r="A4" s="9">
        <v>1</v>
      </c>
      <c r="B4" s="9" t="s">
        <v>14</v>
      </c>
      <c r="C4" s="10" t="s">
        <v>15</v>
      </c>
      <c r="D4" s="11" t="s">
        <v>16</v>
      </c>
      <c r="E4" s="9" t="s">
        <v>17</v>
      </c>
      <c r="F4" s="12" t="s">
        <v>74</v>
      </c>
      <c r="G4" s="9" t="s">
        <v>47</v>
      </c>
      <c r="H4" s="9" t="s">
        <v>48</v>
      </c>
      <c r="I4" s="13">
        <v>1112500</v>
      </c>
      <c r="J4" s="13"/>
      <c r="K4" s="1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18" customHeight="1" x14ac:dyDescent="0.25">
      <c r="A5" s="9">
        <v>2</v>
      </c>
      <c r="B5" s="9" t="s">
        <v>18</v>
      </c>
      <c r="C5" s="10" t="s">
        <v>19</v>
      </c>
      <c r="D5" s="11" t="s">
        <v>20</v>
      </c>
      <c r="E5" s="9" t="s">
        <v>21</v>
      </c>
      <c r="F5" s="12" t="s">
        <v>75</v>
      </c>
      <c r="G5" s="9" t="s">
        <v>47</v>
      </c>
      <c r="H5" s="9"/>
      <c r="I5" s="13"/>
      <c r="J5" s="13"/>
      <c r="K5" s="13" t="s">
        <v>68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18" customHeight="1" x14ac:dyDescent="0.25">
      <c r="A6" s="9">
        <v>3</v>
      </c>
      <c r="B6" s="9" t="s">
        <v>22</v>
      </c>
      <c r="C6" s="10" t="s">
        <v>23</v>
      </c>
      <c r="D6" s="11" t="s">
        <v>24</v>
      </c>
      <c r="E6" s="9" t="s">
        <v>17</v>
      </c>
      <c r="F6" s="12" t="s">
        <v>76</v>
      </c>
      <c r="G6" s="9" t="s">
        <v>47</v>
      </c>
      <c r="H6" s="9"/>
      <c r="I6" s="13"/>
      <c r="J6" s="13"/>
      <c r="K6" s="13" t="s">
        <v>68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20.25" customHeight="1" x14ac:dyDescent="0.25">
      <c r="H7" s="25" t="s">
        <v>65</v>
      </c>
      <c r="I7" s="26">
        <f>SUM(I4:I6)</f>
        <v>1112500</v>
      </c>
    </row>
    <row r="8" spans="1:249" s="7" customFormat="1" x14ac:dyDescent="0.25">
      <c r="C8" s="1" t="s">
        <v>58</v>
      </c>
      <c r="D8" s="15">
        <v>960000</v>
      </c>
    </row>
    <row r="9" spans="1:249" s="7" customFormat="1" x14ac:dyDescent="0.25">
      <c r="C9" s="1" t="s">
        <v>59</v>
      </c>
      <c r="D9" s="15">
        <f>I7</f>
        <v>1112500</v>
      </c>
    </row>
    <row r="10" spans="1:249" s="7" customFormat="1" ht="18.75" customHeight="1" x14ac:dyDescent="0.25">
      <c r="C10" s="1" t="s">
        <v>64</v>
      </c>
      <c r="D10" s="15">
        <f>D8-D9</f>
        <v>-152500</v>
      </c>
    </row>
    <row r="11" spans="1:249" customFormat="1" ht="15" x14ac:dyDescent="0.25"/>
    <row r="12" spans="1:249" s="6" customFormat="1" x14ac:dyDescent="0.25">
      <c r="B12" s="6" t="s">
        <v>60</v>
      </c>
      <c r="D12" s="6" t="s">
        <v>61</v>
      </c>
      <c r="G12" s="6" t="s">
        <v>62</v>
      </c>
      <c r="I12" s="6" t="s">
        <v>63</v>
      </c>
    </row>
  </sheetData>
  <mergeCells count="2">
    <mergeCell ref="B1:H1"/>
    <mergeCell ref="C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6"/>
  <sheetViews>
    <sheetView tabSelected="1" workbookViewId="0">
      <selection activeCell="E12" sqref="E12"/>
    </sheetView>
  </sheetViews>
  <sheetFormatPr defaultRowHeight="15" x14ac:dyDescent="0.25"/>
  <cols>
    <col min="1" max="1" width="6.5703125" customWidth="1"/>
    <col min="2" max="2" width="14.7109375" customWidth="1"/>
    <col min="3" max="3" width="29.140625" customWidth="1"/>
    <col min="4" max="4" width="13.7109375" customWidth="1"/>
    <col min="5" max="5" width="12.140625" customWidth="1"/>
    <col min="6" max="6" width="11.140625" customWidth="1"/>
    <col min="7" max="7" width="9.28515625" customWidth="1"/>
    <col min="9" max="9" width="13.42578125" customWidth="1"/>
    <col min="10" max="10" width="11.85546875" hidden="1" customWidth="1"/>
    <col min="11" max="11" width="16.85546875" customWidth="1"/>
  </cols>
  <sheetData>
    <row r="1" spans="1:247" s="5" customFormat="1" ht="21" customHeight="1" x14ac:dyDescent="0.25">
      <c r="B1" s="27" t="s">
        <v>69</v>
      </c>
      <c r="C1" s="27"/>
      <c r="D1" s="27"/>
      <c r="E1" s="27"/>
      <c r="F1" s="27"/>
      <c r="G1" s="27"/>
      <c r="H1" s="27"/>
    </row>
    <row r="2" spans="1:247" s="5" customFormat="1" ht="21" customHeight="1" x14ac:dyDescent="0.25">
      <c r="B2" s="6"/>
      <c r="C2" s="28" t="s">
        <v>56</v>
      </c>
      <c r="D2" s="28"/>
      <c r="E2" s="28"/>
      <c r="F2" s="28"/>
      <c r="G2" s="28"/>
    </row>
    <row r="3" spans="1:247" s="8" customFormat="1" ht="52.5" customHeight="1" x14ac:dyDescent="0.25">
      <c r="A3" s="18" t="s">
        <v>49</v>
      </c>
      <c r="B3" s="18" t="s">
        <v>0</v>
      </c>
      <c r="C3" s="20" t="s">
        <v>50</v>
      </c>
      <c r="D3" s="19" t="s">
        <v>51</v>
      </c>
      <c r="E3" s="18" t="s">
        <v>1</v>
      </c>
      <c r="F3" s="18" t="s">
        <v>52</v>
      </c>
      <c r="G3" s="4" t="s">
        <v>66</v>
      </c>
      <c r="H3" s="4" t="s">
        <v>53</v>
      </c>
      <c r="I3" s="4" t="s">
        <v>54</v>
      </c>
      <c r="J3" s="4" t="s">
        <v>55</v>
      </c>
      <c r="K3" s="4" t="s">
        <v>67</v>
      </c>
    </row>
    <row r="4" spans="1:247" s="14" customFormat="1" ht="15.75" x14ac:dyDescent="0.25">
      <c r="A4" s="9">
        <v>1</v>
      </c>
      <c r="B4" s="9" t="s">
        <v>27</v>
      </c>
      <c r="C4" s="10" t="s">
        <v>28</v>
      </c>
      <c r="D4" s="11" t="s">
        <v>29</v>
      </c>
      <c r="E4" s="9" t="s">
        <v>30</v>
      </c>
      <c r="F4" s="12" t="s">
        <v>77</v>
      </c>
      <c r="G4" s="16" t="s">
        <v>47</v>
      </c>
      <c r="H4" s="16" t="s">
        <v>48</v>
      </c>
      <c r="I4" s="23">
        <v>1112500</v>
      </c>
      <c r="J4" s="24"/>
      <c r="K4" s="1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247" s="14" customFormat="1" ht="15.75" x14ac:dyDescent="0.25">
      <c r="A5" s="9">
        <v>2</v>
      </c>
      <c r="B5" s="9" t="s">
        <v>31</v>
      </c>
      <c r="C5" s="10" t="s">
        <v>32</v>
      </c>
      <c r="D5" s="11" t="s">
        <v>24</v>
      </c>
      <c r="E5" s="9" t="s">
        <v>33</v>
      </c>
      <c r="F5" s="12" t="s">
        <v>78</v>
      </c>
      <c r="G5" s="17" t="s">
        <v>47</v>
      </c>
      <c r="H5" s="17" t="s">
        <v>48</v>
      </c>
      <c r="I5" s="23">
        <v>1112500</v>
      </c>
      <c r="J5" s="24"/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s="5" customFormat="1" ht="15.75" x14ac:dyDescent="0.25">
      <c r="A6" s="9">
        <v>3</v>
      </c>
      <c r="B6" s="9" t="s">
        <v>34</v>
      </c>
      <c r="C6" s="10" t="s">
        <v>35</v>
      </c>
      <c r="D6" s="11" t="s">
        <v>36</v>
      </c>
      <c r="E6" s="9" t="s">
        <v>37</v>
      </c>
      <c r="F6" s="12" t="s">
        <v>25</v>
      </c>
      <c r="G6" s="17" t="s">
        <v>47</v>
      </c>
      <c r="H6" s="17" t="s">
        <v>48</v>
      </c>
      <c r="I6" s="23">
        <v>1112500</v>
      </c>
      <c r="J6" s="24"/>
      <c r="K6" s="1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s="5" customFormat="1" ht="15.75" x14ac:dyDescent="0.25">
      <c r="A7" s="9">
        <v>4</v>
      </c>
      <c r="B7" s="9" t="s">
        <v>38</v>
      </c>
      <c r="C7" s="10" t="s">
        <v>39</v>
      </c>
      <c r="D7" s="11" t="s">
        <v>40</v>
      </c>
      <c r="E7" s="9" t="s">
        <v>41</v>
      </c>
      <c r="F7" s="12" t="s">
        <v>79</v>
      </c>
      <c r="G7" s="17" t="s">
        <v>47</v>
      </c>
      <c r="H7" s="17"/>
      <c r="I7" s="23"/>
      <c r="J7" s="24"/>
      <c r="K7" s="13" t="s">
        <v>68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7" s="5" customFormat="1" ht="15.75" x14ac:dyDescent="0.25">
      <c r="A8" s="9">
        <v>5</v>
      </c>
      <c r="B8" s="9" t="s">
        <v>42</v>
      </c>
      <c r="C8" s="10" t="s">
        <v>43</v>
      </c>
      <c r="D8" s="11" t="s">
        <v>26</v>
      </c>
      <c r="E8" s="9" t="s">
        <v>44</v>
      </c>
      <c r="F8" s="12" t="s">
        <v>80</v>
      </c>
      <c r="G8" s="17" t="s">
        <v>47</v>
      </c>
      <c r="H8" s="17"/>
      <c r="I8" s="23"/>
      <c r="J8" s="24"/>
      <c r="K8" s="13" t="s">
        <v>68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s="7" customFormat="1" ht="22.5" customHeight="1" x14ac:dyDescent="0.25">
      <c r="H9" s="21" t="s">
        <v>65</v>
      </c>
      <c r="I9" s="22">
        <f>SUM(I4:I8)</f>
        <v>3337500</v>
      </c>
    </row>
    <row r="11" spans="1:247" s="7" customFormat="1" ht="15.75" x14ac:dyDescent="0.25">
      <c r="C11" s="1" t="s">
        <v>58</v>
      </c>
      <c r="D11" s="15">
        <v>2592000</v>
      </c>
    </row>
    <row r="12" spans="1:247" s="7" customFormat="1" ht="15.75" x14ac:dyDescent="0.25">
      <c r="C12" s="1" t="s">
        <v>59</v>
      </c>
      <c r="D12" s="15">
        <f>I9</f>
        <v>3337500</v>
      </c>
    </row>
    <row r="13" spans="1:247" s="7" customFormat="1" ht="18.75" customHeight="1" x14ac:dyDescent="0.25">
      <c r="C13" s="1" t="s">
        <v>64</v>
      </c>
      <c r="D13" s="15">
        <f>D11-D12</f>
        <v>-745500</v>
      </c>
    </row>
    <row r="15" spans="1:247" s="6" customFormat="1" ht="15.75" x14ac:dyDescent="0.25">
      <c r="B15" s="6" t="s">
        <v>60</v>
      </c>
      <c r="D15" s="6" t="s">
        <v>61</v>
      </c>
      <c r="G15" s="6" t="s">
        <v>62</v>
      </c>
      <c r="I15" s="6" t="s">
        <v>63</v>
      </c>
    </row>
    <row r="16" spans="1:247" s="14" customFormat="1" ht="15.75" x14ac:dyDescent="0.25"/>
  </sheetData>
  <mergeCells count="2">
    <mergeCell ref="B1:H1"/>
    <mergeCell ref="C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K52 CLC KHĐT</vt:lpstr>
      <vt:lpstr>K52 Kiem toan CLC</vt:lpstr>
      <vt:lpstr>K52 QTKD 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GPV</cp:lastModifiedBy>
  <cp:lastPrinted>2019-10-22T09:14:20Z</cp:lastPrinted>
  <dcterms:created xsi:type="dcterms:W3CDTF">2019-10-18T09:22:54Z</dcterms:created>
  <dcterms:modified xsi:type="dcterms:W3CDTF">2019-10-22T09:14:29Z</dcterms:modified>
</cp:coreProperties>
</file>